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2026 LV &amp; ECF LIBERTY\"/>
    </mc:Choice>
  </mc:AlternateContent>
  <xr:revisionPtr revIDLastSave="0" documentId="13_ncr:1_{3CC38AD7-4C06-485E-98F7-FF53F099B2D7}" xr6:coauthVersionLast="47" xr6:coauthVersionMax="47" xr10:uidLastSave="{00000000-0000-0000-0000-000000000000}"/>
  <bookViews>
    <workbookView xWindow="2796" yWindow="0" windowWidth="19044" windowHeight="8244" xr2:uid="{78078C6B-8C21-4A36-8FFE-191DCECD1D02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6" i="2" l="1"/>
  <c r="J96" i="2"/>
  <c r="C41" i="2" l="1"/>
  <c r="E41" i="2"/>
  <c r="E28" i="2"/>
  <c r="C28" i="2"/>
  <c r="E18" i="2"/>
  <c r="C18" i="2"/>
  <c r="F69" i="2" l="1"/>
  <c r="F70" i="2"/>
  <c r="F50" i="2"/>
  <c r="F18" i="2" l="1"/>
  <c r="F77" i="2"/>
  <c r="F57" i="2"/>
</calcChain>
</file>

<file path=xl/sharedStrings.xml><?xml version="1.0" encoding="utf-8"?>
<sst xmlns="http://schemas.openxmlformats.org/spreadsheetml/2006/main" count="144" uniqueCount="98">
  <si>
    <t>2310-01-4101</t>
  </si>
  <si>
    <t>2310-04-3104</t>
  </si>
  <si>
    <t>2310-10-1201</t>
  </si>
  <si>
    <t>2310-10-2101</t>
  </si>
  <si>
    <t>2310-33-4401-02</t>
  </si>
  <si>
    <t>2209-18-1401-02</t>
  </si>
  <si>
    <t>2409-26-1404</t>
  </si>
  <si>
    <t>2409-28-4212</t>
  </si>
  <si>
    <t>2409-33-1101</t>
  </si>
  <si>
    <t>2412-10-4401-02</t>
  </si>
  <si>
    <t>2111-01-1201-04</t>
  </si>
  <si>
    <t>2410-32-4102-01</t>
  </si>
  <si>
    <t>PARCEL #</t>
  </si>
  <si>
    <t>SALE DATE</t>
  </si>
  <si>
    <t>2410-36-3104</t>
  </si>
  <si>
    <t>TOTAL</t>
  </si>
  <si>
    <t>2310-08-4201</t>
  </si>
  <si>
    <t>2209-14-4201</t>
  </si>
  <si>
    <t>2309-16-1101-01</t>
  </si>
  <si>
    <t>2310-06-4406</t>
  </si>
  <si>
    <t>SALE $$</t>
  </si>
  <si>
    <t>ACRES</t>
  </si>
  <si>
    <t>$$ PER ACRE</t>
  </si>
  <si>
    <t>2112-24-3405</t>
  </si>
  <si>
    <t>0 to 2.99 acres</t>
  </si>
  <si>
    <t>2311-04-1406</t>
  </si>
  <si>
    <t>2311-23-1104</t>
  </si>
  <si>
    <t>2311-35-1101-01</t>
  </si>
  <si>
    <t>2312-06-2201-02</t>
  </si>
  <si>
    <t>USE $2,300</t>
  </si>
  <si>
    <t>2409-32-2301-04 V</t>
  </si>
  <si>
    <t>80  acres and above</t>
  </si>
  <si>
    <t>2111-29-1206</t>
  </si>
  <si>
    <t>WD</t>
  </si>
  <si>
    <t>2309-05-3216</t>
  </si>
  <si>
    <t>INSTR</t>
  </si>
  <si>
    <t>2312-12-4405</t>
  </si>
  <si>
    <t>3 to 6.99 acres</t>
  </si>
  <si>
    <r>
      <t>WD</t>
    </r>
    <r>
      <rPr>
        <b/>
        <sz val="11"/>
        <color theme="1"/>
        <rFont val="Aptos Narrow"/>
        <family val="2"/>
        <scheme val="minor"/>
      </rPr>
      <t>-V</t>
    </r>
  </si>
  <si>
    <r>
      <t>WD-</t>
    </r>
    <r>
      <rPr>
        <b/>
        <sz val="11"/>
        <color theme="1"/>
        <rFont val="Aptos Narrow"/>
        <family val="2"/>
        <scheme val="minor"/>
      </rPr>
      <t>V</t>
    </r>
  </si>
  <si>
    <r>
      <t xml:space="preserve">V   </t>
    </r>
    <r>
      <rPr>
        <sz val="11"/>
        <color theme="1"/>
        <rFont val="Aptos Narrow"/>
        <family val="2"/>
        <scheme val="minor"/>
      </rPr>
      <t>DENOTES VACANT</t>
    </r>
  </si>
  <si>
    <t>2409-34-3401</t>
  </si>
  <si>
    <t>**</t>
  </si>
  <si>
    <t>**  INFLUENCER</t>
  </si>
  <si>
    <t>7 to 17.99 acres</t>
  </si>
  <si>
    <t>LIBERTY  L V FOR  RES  2025</t>
  </si>
  <si>
    <t>Parcel Number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</si>
  <si>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</si>
  <si>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</si>
  <si>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</si>
  <si>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</si>
  <si>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</si>
  <si>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</si>
  <si>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</si>
  <si>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</si>
  <si>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</si>
  <si>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</si>
  <si>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</si>
  <si>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</si>
  <si>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2310-DA-05</t>
  </si>
  <si>
    <t>03-ARM’S LENGTH</t>
  </si>
  <si>
    <t>2310-DA-78</t>
  </si>
  <si>
    <t>2310-JS-41</t>
  </si>
  <si>
    <t>LIBERTY CHIPS CREEK</t>
  </si>
  <si>
    <t>UNCHANGED</t>
  </si>
  <si>
    <t>LIBERTY  CMH</t>
  </si>
  <si>
    <t>** UNDER 40 PARCELS WITH INSUFFICIENT DATA FOR AN ANALYSIS</t>
  </si>
  <si>
    <t>USE $125/FF</t>
  </si>
  <si>
    <t>2409-28-1401</t>
  </si>
  <si>
    <t>2409-28-3103</t>
  </si>
  <si>
    <t>USE $9,000</t>
  </si>
  <si>
    <t>2409-26-3401-01</t>
  </si>
  <si>
    <t>2409-35-2104</t>
  </si>
  <si>
    <t>USE $6,000</t>
  </si>
  <si>
    <t>2409-33-2103</t>
  </si>
  <si>
    <t>USE $7,200</t>
  </si>
  <si>
    <t>18 to 39.99 acres</t>
  </si>
  <si>
    <t>USE  $2,600</t>
  </si>
  <si>
    <t>40 to 80  acres</t>
  </si>
  <si>
    <t>2211-01-1101</t>
  </si>
  <si>
    <t>USE  $4,000</t>
  </si>
  <si>
    <t>2111-28-2202</t>
  </si>
  <si>
    <t>2210-18-4101</t>
  </si>
  <si>
    <t>2411-32-4202</t>
  </si>
  <si>
    <t>2409-26-1203</t>
  </si>
  <si>
    <t>03-ARM'S LENGTH</t>
  </si>
  <si>
    <t>MIXED CONSTRUCTION TYPE PARCELS</t>
  </si>
  <si>
    <t>LIBERTY HIGH/ RIVER</t>
  </si>
  <si>
    <t>LIBERTY LOW/RIVER</t>
  </si>
  <si>
    <t>USE $250 FF</t>
  </si>
  <si>
    <r>
      <t xml:space="preserve">THIS LAND TABLE WILL CHANGE FOR </t>
    </r>
    <r>
      <rPr>
        <b/>
        <sz val="11"/>
        <color theme="1"/>
        <rFont val="Aptos Narrow"/>
        <family val="2"/>
        <scheme val="minor"/>
      </rPr>
      <t>2026</t>
    </r>
    <r>
      <rPr>
        <sz val="11"/>
        <color theme="1"/>
        <rFont val="Aptos Narrow"/>
        <family val="2"/>
        <scheme val="minor"/>
      </rPr>
      <t xml:space="preserve"> TO THE RES LAND TABLE AND UTILIZES ADJUSTMENT FOR CREEK FRONTAGE</t>
    </r>
  </si>
  <si>
    <t>2412-GA-49-01</t>
  </si>
  <si>
    <t>03-ARM</t>
  </si>
  <si>
    <t>2412-GA-52-01</t>
  </si>
  <si>
    <t>$261 FF</t>
  </si>
  <si>
    <t>USE $260 FF</t>
  </si>
  <si>
    <t>HIGH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</si>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</sst>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mm/dd/yy"/>
    <numFmt numFmtId="165" formatCode="&quot;$&quot;#,##0"/>
    <numFmt numFmtId="166" formatCode="mm/dd/yy;@"/>
    <numFmt numFmtId="167" formatCode="&quot;$&quot;#,##0.00"/>
    <numFmt numFmtId="168" formatCode="#,##0.0_);[Red]\(#,##0.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6" fontId="0" fillId="0" borderId="0" xfId="0" applyNumberFormat="1"/>
    <xf numFmtId="164" fontId="0" fillId="0" borderId="0" xfId="0" applyNumberFormat="1"/>
    <xf numFmtId="6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1" fillId="0" borderId="0" xfId="0" applyNumberFormat="1" applyFont="1"/>
    <xf numFmtId="167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6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6" fontId="2" fillId="2" borderId="0" xfId="0" applyNumberFormat="1" applyFont="1" applyFill="1"/>
    <xf numFmtId="2" fontId="2" fillId="2" borderId="0" xfId="0" applyNumberFormat="1" applyFont="1" applyFill="1"/>
    <xf numFmtId="38" fontId="0" fillId="0" borderId="0" xfId="0" applyNumberFormat="1"/>
    <xf numFmtId="3" fontId="0" fillId="0" borderId="0" xfId="0" applyNumberFormat="1"/>
    <xf numFmtId="168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95EC-7A92-44FE-BD51-48A56A21B632}">
  <dimension ref="A1:M111"/>
  <sheetViews>
    <sheetView tabSelected="1" topLeftCell="A92" workbookViewId="0">
      <selection activeCell="M101" sqref="M101"/>
    </sheetView>
  </sheetViews>
  <sheetFormatPr defaultRowHeight="14.4" x14ac:dyDescent="0.3"/>
  <cols>
    <col min="1" max="1" width="22.109375" customWidth="1"/>
    <col min="2" max="2" width="12.77734375" style="3" customWidth="1"/>
    <col min="3" max="3" width="11.33203125" style="2" customWidth="1"/>
    <col min="4" max="4" width="7" style="2" customWidth="1"/>
    <col min="5" max="5" width="9" style="10" customWidth="1"/>
    <col min="6" max="6" width="17.77734375" style="2" customWidth="1"/>
    <col min="7" max="7" width="14.5546875" customWidth="1"/>
    <col min="9" max="10" width="9.109375" bestFit="1" customWidth="1"/>
  </cols>
  <sheetData>
    <row r="1" spans="1:8" x14ac:dyDescent="0.3">
      <c r="A1" s="12"/>
      <c r="B1" s="13"/>
      <c r="C1" s="14"/>
      <c r="D1" s="14"/>
      <c r="E1" s="15"/>
      <c r="F1" s="14"/>
      <c r="G1" s="12"/>
      <c r="H1" s="16"/>
    </row>
    <row r="2" spans="1:8" x14ac:dyDescent="0.3">
      <c r="A2" s="12"/>
      <c r="B2" s="13"/>
      <c r="C2" s="14"/>
      <c r="D2" s="14"/>
      <c r="E2" s="15"/>
      <c r="F2" s="14"/>
      <c r="G2" s="12"/>
      <c r="H2" s="16"/>
    </row>
    <row r="3" spans="1:8" x14ac:dyDescent="0.3">
      <c r="A3" s="12" t="s">
        <v>45</v>
      </c>
      <c r="B3" s="13"/>
      <c r="C3" s="14"/>
      <c r="D3" s="14"/>
      <c r="E3" s="15"/>
      <c r="F3" s="14"/>
      <c r="G3" s="12"/>
      <c r="H3" s="16"/>
    </row>
    <row r="4" spans="1:8" x14ac:dyDescent="0.3">
      <c r="A4" s="12" t="s">
        <v>12</v>
      </c>
      <c r="B4" s="13" t="s">
        <v>13</v>
      </c>
      <c r="C4" s="14" t="s">
        <v>20</v>
      </c>
      <c r="D4" s="14" t="s">
        <v>35</v>
      </c>
      <c r="E4" s="15" t="s">
        <v>21</v>
      </c>
      <c r="F4" s="14" t="s">
        <v>22</v>
      </c>
      <c r="G4" s="12"/>
      <c r="H4" s="16"/>
    </row>
    <row r="5" spans="1:8" x14ac:dyDescent="0.3">
      <c r="A5" s="12"/>
      <c r="B5" s="13"/>
      <c r="C5" s="14"/>
      <c r="D5" s="14"/>
      <c r="E5" s="15"/>
      <c r="F5" s="14"/>
      <c r="G5" s="12"/>
      <c r="H5" s="16"/>
    </row>
    <row r="6" spans="1:8" x14ac:dyDescent="0.3">
      <c r="A6" s="16"/>
      <c r="B6" s="17"/>
      <c r="C6" s="18"/>
      <c r="D6" s="18"/>
      <c r="E6" s="19"/>
      <c r="F6" s="18"/>
      <c r="G6" s="16"/>
      <c r="H6" s="16"/>
    </row>
    <row r="9" spans="1:8" x14ac:dyDescent="0.3">
      <c r="A9" s="1" t="s">
        <v>24</v>
      </c>
    </row>
    <row r="10" spans="1:8" x14ac:dyDescent="0.3">
      <c r="A10" t="s">
        <v>23</v>
      </c>
      <c r="B10" s="7">
        <v>44999</v>
      </c>
      <c r="C10" s="6">
        <v>7500</v>
      </c>
      <c r="D10" s="6" t="s">
        <v>33</v>
      </c>
      <c r="E10" s="10">
        <v>1.06</v>
      </c>
      <c r="F10" s="6">
        <v>7075</v>
      </c>
    </row>
    <row r="11" spans="1:8" x14ac:dyDescent="0.3">
      <c r="A11" t="s">
        <v>5</v>
      </c>
      <c r="B11" s="7">
        <v>44930</v>
      </c>
      <c r="C11" s="6">
        <v>9500</v>
      </c>
      <c r="D11" s="6" t="s">
        <v>33</v>
      </c>
      <c r="E11" s="10">
        <v>1.1000000000000001</v>
      </c>
      <c r="F11" s="6">
        <v>8636</v>
      </c>
    </row>
    <row r="12" spans="1:8" x14ac:dyDescent="0.3">
      <c r="A12" t="s">
        <v>32</v>
      </c>
      <c r="B12" s="7">
        <v>44816</v>
      </c>
      <c r="C12" s="6">
        <v>8000</v>
      </c>
      <c r="D12" s="6" t="s">
        <v>33</v>
      </c>
      <c r="E12" s="10">
        <v>8.6999999999999994E-2</v>
      </c>
      <c r="F12" s="6">
        <v>9195</v>
      </c>
    </row>
    <row r="13" spans="1:8" x14ac:dyDescent="0.3">
      <c r="A13" t="s">
        <v>34</v>
      </c>
      <c r="B13" s="7">
        <v>44980</v>
      </c>
      <c r="C13" s="6">
        <v>9000</v>
      </c>
      <c r="D13" s="6" t="s">
        <v>33</v>
      </c>
      <c r="E13" s="10">
        <v>1.44</v>
      </c>
      <c r="F13" s="6">
        <v>6250</v>
      </c>
    </row>
    <row r="14" spans="1:8" x14ac:dyDescent="0.3">
      <c r="A14" t="s">
        <v>8</v>
      </c>
      <c r="B14" s="3">
        <v>44708</v>
      </c>
      <c r="C14" s="2">
        <v>12500</v>
      </c>
      <c r="D14" s="2" t="s">
        <v>39</v>
      </c>
      <c r="E14" s="10">
        <v>1.94</v>
      </c>
      <c r="F14" s="6">
        <v>5296</v>
      </c>
    </row>
    <row r="15" spans="1:8" x14ac:dyDescent="0.3">
      <c r="A15" t="s">
        <v>30</v>
      </c>
      <c r="B15" s="3">
        <v>44987</v>
      </c>
      <c r="C15" s="2">
        <v>10000</v>
      </c>
      <c r="D15" s="2" t="s">
        <v>33</v>
      </c>
      <c r="E15" s="10">
        <v>1.55</v>
      </c>
      <c r="F15" s="6">
        <v>6452</v>
      </c>
    </row>
    <row r="16" spans="1:8" x14ac:dyDescent="0.3">
      <c r="A16" t="s">
        <v>68</v>
      </c>
      <c r="B16" s="3">
        <v>45050</v>
      </c>
      <c r="C16" s="2">
        <v>8000</v>
      </c>
      <c r="D16" s="2" t="s">
        <v>39</v>
      </c>
      <c r="E16" s="10">
        <v>2</v>
      </c>
      <c r="F16" s="6">
        <v>4000</v>
      </c>
    </row>
    <row r="17" spans="1:6" x14ac:dyDescent="0.3">
      <c r="A17" t="s">
        <v>69</v>
      </c>
      <c r="B17" s="3">
        <v>45263</v>
      </c>
      <c r="C17" s="2">
        <v>45640</v>
      </c>
      <c r="E17" s="10">
        <v>2.99</v>
      </c>
      <c r="F17" s="6">
        <v>15213</v>
      </c>
    </row>
    <row r="18" spans="1:6" x14ac:dyDescent="0.3">
      <c r="A18" s="1"/>
      <c r="B18" s="1" t="s">
        <v>15</v>
      </c>
      <c r="C18" s="8">
        <f>SUM(C10:C17)</f>
        <v>110140</v>
      </c>
      <c r="D18" s="8"/>
      <c r="E18" s="11">
        <f>SUM(E10:E17)</f>
        <v>12.167</v>
      </c>
      <c r="F18" s="9">
        <f>C18/E18</f>
        <v>9052.3547300073969</v>
      </c>
    </row>
    <row r="20" spans="1:6" x14ac:dyDescent="0.3">
      <c r="F20" s="4" t="s">
        <v>70</v>
      </c>
    </row>
    <row r="21" spans="1:6" x14ac:dyDescent="0.3">
      <c r="A21" s="1" t="s">
        <v>37</v>
      </c>
    </row>
    <row r="23" spans="1:6" x14ac:dyDescent="0.3">
      <c r="A23" t="s">
        <v>25</v>
      </c>
      <c r="B23" s="3">
        <v>44757</v>
      </c>
      <c r="C23" s="2">
        <v>24000</v>
      </c>
      <c r="D23" s="2" t="s">
        <v>33</v>
      </c>
      <c r="E23" s="10">
        <v>3.18</v>
      </c>
      <c r="F23" s="2">
        <v>7547</v>
      </c>
    </row>
    <row r="24" spans="1:6" x14ac:dyDescent="0.3">
      <c r="A24" t="s">
        <v>19</v>
      </c>
      <c r="B24" s="3">
        <v>45058</v>
      </c>
      <c r="C24" s="2">
        <v>22000</v>
      </c>
      <c r="D24" s="2" t="s">
        <v>39</v>
      </c>
      <c r="E24" s="10">
        <v>5</v>
      </c>
      <c r="F24" s="2">
        <v>4400</v>
      </c>
    </row>
    <row r="25" spans="1:6" x14ac:dyDescent="0.3">
      <c r="A25" t="s">
        <v>26</v>
      </c>
      <c r="B25" s="3">
        <v>44901</v>
      </c>
      <c r="C25" s="2">
        <v>37900</v>
      </c>
      <c r="D25" s="2" t="s">
        <v>33</v>
      </c>
      <c r="E25" s="10">
        <v>6.2</v>
      </c>
      <c r="F25" s="2">
        <v>6113</v>
      </c>
    </row>
    <row r="26" spans="1:6" x14ac:dyDescent="0.3">
      <c r="A26" t="s">
        <v>69</v>
      </c>
      <c r="B26" s="3">
        <v>45263</v>
      </c>
      <c r="C26" s="2">
        <v>45640</v>
      </c>
      <c r="E26" s="10">
        <v>3</v>
      </c>
      <c r="F26" s="2">
        <v>15213</v>
      </c>
    </row>
    <row r="27" spans="1:6" x14ac:dyDescent="0.3">
      <c r="A27" t="s">
        <v>71</v>
      </c>
      <c r="B27" s="3">
        <v>45204</v>
      </c>
      <c r="C27" s="2">
        <v>34062</v>
      </c>
      <c r="E27" s="10">
        <v>5</v>
      </c>
      <c r="F27" s="2">
        <v>6812</v>
      </c>
    </row>
    <row r="28" spans="1:6" x14ac:dyDescent="0.3">
      <c r="B28" s="5" t="s">
        <v>15</v>
      </c>
      <c r="C28" s="4">
        <f>SUM(C23:C27)</f>
        <v>163602</v>
      </c>
      <c r="D28" s="4"/>
      <c r="E28" s="11">
        <f>SUM(E23:E27)</f>
        <v>22.38</v>
      </c>
      <c r="F28" s="4">
        <v>7310</v>
      </c>
    </row>
    <row r="29" spans="1:6" x14ac:dyDescent="0.3">
      <c r="C29" s="4"/>
      <c r="D29" s="4"/>
      <c r="E29" s="11"/>
      <c r="F29" s="4"/>
    </row>
    <row r="30" spans="1:6" x14ac:dyDescent="0.3">
      <c r="C30" s="4"/>
      <c r="D30" s="4"/>
      <c r="E30" s="11"/>
      <c r="F30" s="4" t="s">
        <v>75</v>
      </c>
    </row>
    <row r="31" spans="1:6" x14ac:dyDescent="0.3">
      <c r="C31" s="4"/>
      <c r="D31" s="4"/>
      <c r="E31" s="11"/>
      <c r="F31" s="4"/>
    </row>
    <row r="32" spans="1:6" x14ac:dyDescent="0.3">
      <c r="C32" s="4"/>
      <c r="D32" s="4"/>
      <c r="E32" s="11"/>
    </row>
    <row r="33" spans="1:6" x14ac:dyDescent="0.3">
      <c r="A33" s="1" t="s">
        <v>44</v>
      </c>
    </row>
    <row r="35" spans="1:6" x14ac:dyDescent="0.3">
      <c r="A35" t="s">
        <v>7</v>
      </c>
      <c r="B35" s="3">
        <v>45183</v>
      </c>
      <c r="C35" s="2">
        <v>38500</v>
      </c>
      <c r="D35" s="2" t="s">
        <v>33</v>
      </c>
      <c r="E35" s="10">
        <v>9.9600000000000009</v>
      </c>
      <c r="F35" s="2">
        <v>3865</v>
      </c>
    </row>
    <row r="36" spans="1:6" x14ac:dyDescent="0.3">
      <c r="A36" t="s">
        <v>7</v>
      </c>
      <c r="B36" s="3">
        <v>45183</v>
      </c>
      <c r="C36" s="2">
        <v>38500</v>
      </c>
      <c r="D36" s="2" t="s">
        <v>39</v>
      </c>
      <c r="E36" s="10">
        <v>10.199999999999999</v>
      </c>
      <c r="F36" s="2">
        <v>3775</v>
      </c>
    </row>
    <row r="37" spans="1:6" x14ac:dyDescent="0.3">
      <c r="A37" t="s">
        <v>36</v>
      </c>
      <c r="B37" s="3">
        <v>44684</v>
      </c>
      <c r="C37" s="2">
        <v>30000</v>
      </c>
      <c r="D37" s="2" t="s">
        <v>33</v>
      </c>
      <c r="E37" s="10">
        <v>7.5</v>
      </c>
      <c r="F37" s="2">
        <v>4532</v>
      </c>
    </row>
    <row r="38" spans="1:6" x14ac:dyDescent="0.3">
      <c r="A38" t="s">
        <v>14</v>
      </c>
      <c r="B38" s="3">
        <v>44727</v>
      </c>
      <c r="C38" s="2">
        <v>30000</v>
      </c>
      <c r="D38" s="2" t="s">
        <v>33</v>
      </c>
      <c r="E38" s="10">
        <v>9.75</v>
      </c>
      <c r="F38" s="2">
        <v>3077</v>
      </c>
    </row>
    <row r="39" spans="1:6" x14ac:dyDescent="0.3">
      <c r="A39" t="s">
        <v>72</v>
      </c>
      <c r="B39" s="3">
        <v>45177</v>
      </c>
      <c r="C39" s="2">
        <v>95994</v>
      </c>
      <c r="E39" s="10">
        <v>10</v>
      </c>
      <c r="F39" s="2">
        <v>9599</v>
      </c>
    </row>
    <row r="40" spans="1:6" x14ac:dyDescent="0.3">
      <c r="A40" t="s">
        <v>74</v>
      </c>
      <c r="B40" s="3">
        <v>45217</v>
      </c>
      <c r="C40" s="2">
        <v>111191</v>
      </c>
      <c r="E40" s="10">
        <v>8</v>
      </c>
      <c r="F40" s="2">
        <v>13899</v>
      </c>
    </row>
    <row r="41" spans="1:6" x14ac:dyDescent="0.3">
      <c r="B41" s="5" t="s">
        <v>15</v>
      </c>
      <c r="C41" s="4">
        <f>SUM(C35:C40)</f>
        <v>344185</v>
      </c>
      <c r="D41" s="4"/>
      <c r="E41" s="11">
        <f>SUM(E35:E40)</f>
        <v>55.41</v>
      </c>
      <c r="F41" s="4">
        <v>6211</v>
      </c>
    </row>
    <row r="44" spans="1:6" x14ac:dyDescent="0.3">
      <c r="F44" s="4" t="s">
        <v>73</v>
      </c>
    </row>
    <row r="47" spans="1:6" x14ac:dyDescent="0.3">
      <c r="A47" s="1" t="s">
        <v>76</v>
      </c>
    </row>
    <row r="48" spans="1:6" x14ac:dyDescent="0.3">
      <c r="A48" t="s">
        <v>4</v>
      </c>
      <c r="B48" s="3">
        <v>44789</v>
      </c>
      <c r="C48" s="2">
        <v>87500</v>
      </c>
      <c r="D48" s="2" t="s">
        <v>33</v>
      </c>
      <c r="E48" s="10">
        <v>19.75</v>
      </c>
      <c r="F48" s="2">
        <v>4430</v>
      </c>
    </row>
    <row r="49" spans="1:7" x14ac:dyDescent="0.3">
      <c r="A49" t="s">
        <v>10</v>
      </c>
      <c r="B49" s="3">
        <v>44819</v>
      </c>
      <c r="C49" s="2">
        <v>90000</v>
      </c>
      <c r="D49" s="2" t="s">
        <v>33</v>
      </c>
      <c r="E49" s="10">
        <v>29.25</v>
      </c>
      <c r="F49" s="2">
        <v>3076</v>
      </c>
    </row>
    <row r="50" spans="1:7" x14ac:dyDescent="0.3">
      <c r="A50" t="s">
        <v>1</v>
      </c>
      <c r="B50" s="3">
        <v>44770</v>
      </c>
      <c r="C50" s="2">
        <v>54750</v>
      </c>
      <c r="D50" s="2" t="s">
        <v>39</v>
      </c>
      <c r="E50" s="10">
        <v>18.899999999999999</v>
      </c>
      <c r="F50" s="2">
        <f>C50/E50</f>
        <v>2896.8253968253971</v>
      </c>
    </row>
    <row r="51" spans="1:7" x14ac:dyDescent="0.3">
      <c r="A51" t="s">
        <v>0</v>
      </c>
      <c r="B51" s="3">
        <v>45110</v>
      </c>
      <c r="C51" s="2">
        <v>70000</v>
      </c>
      <c r="D51" s="2" t="s">
        <v>38</v>
      </c>
      <c r="E51" s="10">
        <v>20</v>
      </c>
      <c r="F51" s="2">
        <v>3500</v>
      </c>
    </row>
    <row r="52" spans="1:7" x14ac:dyDescent="0.3">
      <c r="A52" t="s">
        <v>16</v>
      </c>
      <c r="B52" s="3">
        <v>44750</v>
      </c>
      <c r="C52" s="2">
        <v>49900</v>
      </c>
      <c r="D52" s="2" t="s">
        <v>33</v>
      </c>
      <c r="E52" s="10">
        <v>24.4</v>
      </c>
      <c r="F52" s="2">
        <v>2066</v>
      </c>
      <c r="G52" s="2"/>
    </row>
    <row r="53" spans="1:7" x14ac:dyDescent="0.3">
      <c r="A53" t="s">
        <v>41</v>
      </c>
      <c r="B53" s="3">
        <v>44760</v>
      </c>
      <c r="C53" s="2">
        <v>45000</v>
      </c>
      <c r="D53" s="2" t="s">
        <v>39</v>
      </c>
      <c r="E53" s="10">
        <v>25.13</v>
      </c>
      <c r="F53" s="2">
        <v>1791</v>
      </c>
      <c r="G53" s="4" t="s">
        <v>42</v>
      </c>
    </row>
    <row r="54" spans="1:7" x14ac:dyDescent="0.3">
      <c r="A54" t="s">
        <v>79</v>
      </c>
      <c r="B54" s="3">
        <v>45072</v>
      </c>
      <c r="C54" s="2">
        <v>188000</v>
      </c>
      <c r="D54" s="2" t="s">
        <v>33</v>
      </c>
      <c r="E54" s="10">
        <v>36.9</v>
      </c>
      <c r="F54" s="2">
        <v>5097</v>
      </c>
      <c r="G54" s="4"/>
    </row>
    <row r="55" spans="1:7" x14ac:dyDescent="0.3">
      <c r="A55" t="s">
        <v>9</v>
      </c>
      <c r="B55" s="3">
        <v>44720</v>
      </c>
      <c r="C55" s="2">
        <v>120652</v>
      </c>
      <c r="D55" s="2" t="s">
        <v>33</v>
      </c>
      <c r="E55" s="10">
        <v>37.299999999999997</v>
      </c>
      <c r="F55" s="2">
        <v>3234</v>
      </c>
    </row>
    <row r="57" spans="1:7" x14ac:dyDescent="0.3">
      <c r="B57" s="5" t="s">
        <v>15</v>
      </c>
      <c r="C57" s="4">
        <v>705802</v>
      </c>
      <c r="D57" s="4"/>
      <c r="E57" s="11">
        <v>174.73</v>
      </c>
      <c r="F57" s="4">
        <f>C57/E57</f>
        <v>4039.3864820008016</v>
      </c>
    </row>
    <row r="60" spans="1:7" x14ac:dyDescent="0.3">
      <c r="A60" s="1"/>
      <c r="F60" s="4" t="s">
        <v>80</v>
      </c>
    </row>
    <row r="61" spans="1:7" x14ac:dyDescent="0.3">
      <c r="A61" s="1"/>
      <c r="F61" s="4"/>
    </row>
    <row r="62" spans="1:7" x14ac:dyDescent="0.3">
      <c r="A62" s="1"/>
      <c r="F62" s="4"/>
    </row>
    <row r="65" spans="1:7" x14ac:dyDescent="0.3">
      <c r="A65" s="1" t="s">
        <v>78</v>
      </c>
    </row>
    <row r="66" spans="1:7" x14ac:dyDescent="0.3">
      <c r="A66" t="s">
        <v>27</v>
      </c>
      <c r="B66" s="3">
        <v>44946</v>
      </c>
      <c r="C66" s="2">
        <v>177000</v>
      </c>
      <c r="D66" s="2" t="s">
        <v>33</v>
      </c>
      <c r="E66" s="10">
        <v>44.02</v>
      </c>
      <c r="F66" s="2">
        <v>4020</v>
      </c>
      <c r="G66" s="2"/>
    </row>
    <row r="67" spans="1:7" x14ac:dyDescent="0.3">
      <c r="A67" t="s">
        <v>11</v>
      </c>
      <c r="B67" s="3">
        <v>44816</v>
      </c>
      <c r="C67" s="2">
        <v>163623</v>
      </c>
      <c r="D67" s="2" t="s">
        <v>33</v>
      </c>
      <c r="E67" s="10">
        <v>65.900000000000006</v>
      </c>
      <c r="F67" s="2">
        <v>2482</v>
      </c>
    </row>
    <row r="68" spans="1:7" x14ac:dyDescent="0.3">
      <c r="A68" t="s">
        <v>28</v>
      </c>
      <c r="B68" s="3">
        <v>44980</v>
      </c>
      <c r="C68" s="2">
        <v>232000</v>
      </c>
      <c r="D68" s="2" t="s">
        <v>33</v>
      </c>
      <c r="E68" s="10">
        <v>75.2</v>
      </c>
      <c r="F68" s="2">
        <v>3086</v>
      </c>
    </row>
    <row r="69" spans="1:7" x14ac:dyDescent="0.3">
      <c r="A69" t="s">
        <v>3</v>
      </c>
      <c r="B69" s="3">
        <v>44690</v>
      </c>
      <c r="C69" s="2">
        <v>195000</v>
      </c>
      <c r="D69" s="2" t="s">
        <v>39</v>
      </c>
      <c r="E69" s="10">
        <v>79</v>
      </c>
      <c r="F69" s="2">
        <f>C69/E69</f>
        <v>2468.3544303797466</v>
      </c>
    </row>
    <row r="70" spans="1:7" x14ac:dyDescent="0.3">
      <c r="A70" t="s">
        <v>2</v>
      </c>
      <c r="B70" s="3">
        <v>45280</v>
      </c>
      <c r="C70" s="2">
        <v>188500</v>
      </c>
      <c r="D70" s="2" t="s">
        <v>39</v>
      </c>
      <c r="E70" s="10">
        <v>73.7</v>
      </c>
      <c r="F70" s="2">
        <f>C70/E70</f>
        <v>2557.666214382632</v>
      </c>
    </row>
    <row r="71" spans="1:7" x14ac:dyDescent="0.3">
      <c r="A71" t="s">
        <v>18</v>
      </c>
      <c r="B71" s="3">
        <v>44895</v>
      </c>
      <c r="C71" s="2">
        <v>170000</v>
      </c>
      <c r="D71" s="2" t="s">
        <v>33</v>
      </c>
      <c r="E71" s="10">
        <v>75.400000000000006</v>
      </c>
      <c r="F71" s="2">
        <v>2255</v>
      </c>
    </row>
    <row r="72" spans="1:7" x14ac:dyDescent="0.3">
      <c r="A72" t="s">
        <v>17</v>
      </c>
      <c r="B72" s="3">
        <v>44935</v>
      </c>
      <c r="C72" s="2">
        <v>160000</v>
      </c>
      <c r="D72" s="2" t="s">
        <v>33</v>
      </c>
      <c r="E72" s="10">
        <v>80</v>
      </c>
      <c r="F72" s="2">
        <v>2000</v>
      </c>
    </row>
    <row r="73" spans="1:7" x14ac:dyDescent="0.3">
      <c r="A73" t="s">
        <v>81</v>
      </c>
      <c r="B73" s="3">
        <v>45142</v>
      </c>
      <c r="C73" s="2">
        <v>119500</v>
      </c>
      <c r="D73" s="2" t="s">
        <v>33</v>
      </c>
      <c r="E73" s="10">
        <v>40</v>
      </c>
      <c r="F73" s="2">
        <v>2988</v>
      </c>
    </row>
    <row r="74" spans="1:7" x14ac:dyDescent="0.3">
      <c r="A74" t="s">
        <v>6</v>
      </c>
      <c r="B74" s="3">
        <v>45152</v>
      </c>
      <c r="C74" s="2">
        <v>85000</v>
      </c>
      <c r="D74" s="2" t="s">
        <v>39</v>
      </c>
      <c r="E74" s="10">
        <v>40</v>
      </c>
      <c r="F74" s="2">
        <v>2125</v>
      </c>
    </row>
    <row r="75" spans="1:7" x14ac:dyDescent="0.3">
      <c r="A75" t="s">
        <v>82</v>
      </c>
      <c r="B75" s="3">
        <v>45427</v>
      </c>
      <c r="C75" s="2">
        <v>182612</v>
      </c>
      <c r="D75" s="2" t="s">
        <v>33</v>
      </c>
      <c r="E75" s="10">
        <v>69.92</v>
      </c>
      <c r="F75" s="2">
        <v>2612</v>
      </c>
    </row>
    <row r="76" spans="1:7" x14ac:dyDescent="0.3">
      <c r="A76" t="s">
        <v>83</v>
      </c>
      <c r="B76" s="3">
        <v>45183</v>
      </c>
      <c r="C76" s="2">
        <v>147744</v>
      </c>
      <c r="D76" s="2" t="s">
        <v>33</v>
      </c>
      <c r="E76" s="10">
        <v>50</v>
      </c>
      <c r="F76" s="2">
        <v>2954</v>
      </c>
    </row>
    <row r="77" spans="1:7" x14ac:dyDescent="0.3">
      <c r="B77" s="5" t="s">
        <v>15</v>
      </c>
      <c r="C77" s="4">
        <v>1820979</v>
      </c>
      <c r="D77" s="4"/>
      <c r="E77" s="11">
        <v>693.14</v>
      </c>
      <c r="F77" s="4">
        <f>C77/E77</f>
        <v>2627.1445883948409</v>
      </c>
    </row>
    <row r="79" spans="1:7" x14ac:dyDescent="0.3">
      <c r="F79" s="4" t="s">
        <v>77</v>
      </c>
    </row>
    <row r="81" spans="1:13" x14ac:dyDescent="0.3">
      <c r="A81" s="1" t="s">
        <v>31</v>
      </c>
      <c r="F81" s="4" t="s">
        <v>29</v>
      </c>
    </row>
    <row r="83" spans="1:13" x14ac:dyDescent="0.3">
      <c r="A83" s="1" t="s">
        <v>40</v>
      </c>
    </row>
    <row r="84" spans="1:13" x14ac:dyDescent="0.3">
      <c r="A84" s="1" t="s">
        <v>43</v>
      </c>
    </row>
    <row r="86" spans="1:13" x14ac:dyDescent="0.3">
      <c r="B86" s="5"/>
      <c r="C86" s="4"/>
      <c r="D86" s="4"/>
      <c r="E86" s="11"/>
      <c r="F86" s="4"/>
    </row>
    <row r="87" spans="1:13" x14ac:dyDescent="0.3">
      <c r="A87" s="1" t="s">
        <v>87</v>
      </c>
    </row>
    <row r="88" spans="1:13" x14ac:dyDescent="0.3">
      <c r="A88" s="1"/>
    </row>
    <row r="89" spans="1:13" x14ac:dyDescent="0.3">
      <c r="A89" t="s">
        <v>46</v>
      </c>
      <c r="B89" s="3" t="s">
        <v>47</v>
      </c>
      <c r="C89" s="2" t="s">
        <v>48</v>
      </c>
      <c r="D89" s="2" t="s">
        <v>49</v>
      </c>
      <c r="E89" s="10" t="s">
        <v>50</v>
      </c>
      <c r="F89" s="4" t="s">
        <v>51</v>
      </c>
      <c r="G89" t="s">
        <v>52</v>
      </c>
      <c r="H89" t="s">
        <v>53</v>
      </c>
      <c r="I89" t="s">
        <v>54</v>
      </c>
      <c r="J89" t="s">
        <v>55</v>
      </c>
      <c r="K89" t="s">
        <v>56</v>
      </c>
      <c r="L89" t="s">
        <v>57</v>
      </c>
      <c r="M89" t="s">
        <v>58</v>
      </c>
    </row>
    <row r="90" spans="1:13" x14ac:dyDescent="0.3">
      <c r="A90" t="s">
        <v>59</v>
      </c>
      <c r="B90" s="3">
        <v>44685</v>
      </c>
      <c r="C90" s="2">
        <v>263500</v>
      </c>
      <c r="D90" s="2" t="s">
        <v>33</v>
      </c>
      <c r="E90" s="10" t="s">
        <v>60</v>
      </c>
      <c r="F90" s="2">
        <v>263500</v>
      </c>
      <c r="G90" s="2">
        <v>96500</v>
      </c>
      <c r="H90">
        <v>36.619999999999997</v>
      </c>
      <c r="I90" s="2">
        <v>190572</v>
      </c>
      <c r="J90" s="2">
        <v>78028</v>
      </c>
      <c r="K90" s="2">
        <v>5100</v>
      </c>
      <c r="L90">
        <v>265</v>
      </c>
      <c r="M90">
        <v>144</v>
      </c>
    </row>
    <row r="91" spans="1:13" x14ac:dyDescent="0.3">
      <c r="A91" s="1" t="s">
        <v>61</v>
      </c>
      <c r="B91" s="3">
        <v>44281</v>
      </c>
      <c r="C91" s="2">
        <v>7500</v>
      </c>
      <c r="D91" s="2" t="s">
        <v>33</v>
      </c>
      <c r="E91" s="10" t="s">
        <v>60</v>
      </c>
      <c r="F91" s="2">
        <v>7500</v>
      </c>
      <c r="G91" s="2">
        <v>2600</v>
      </c>
      <c r="H91">
        <v>34.67</v>
      </c>
      <c r="I91" s="2">
        <v>5100</v>
      </c>
      <c r="J91" s="2">
        <v>7500</v>
      </c>
      <c r="K91" s="2">
        <v>5100</v>
      </c>
      <c r="L91">
        <v>100</v>
      </c>
      <c r="M91">
        <v>292</v>
      </c>
    </row>
    <row r="92" spans="1:13" x14ac:dyDescent="0.3">
      <c r="A92" t="s">
        <v>62</v>
      </c>
      <c r="B92" s="3">
        <v>44370</v>
      </c>
      <c r="C92" s="2">
        <v>37000</v>
      </c>
      <c r="D92" s="2" t="s">
        <v>33</v>
      </c>
      <c r="E92" s="10" t="s">
        <v>60</v>
      </c>
      <c r="F92" s="2">
        <v>37000</v>
      </c>
      <c r="G92" s="2">
        <v>4400</v>
      </c>
      <c r="H92">
        <v>11.89</v>
      </c>
      <c r="I92" s="2">
        <v>8710</v>
      </c>
      <c r="J92" s="2">
        <v>37000</v>
      </c>
      <c r="K92" s="2">
        <v>8710</v>
      </c>
      <c r="L92">
        <v>67</v>
      </c>
      <c r="M92">
        <v>190</v>
      </c>
    </row>
    <row r="93" spans="1:13" x14ac:dyDescent="0.3">
      <c r="A93" t="s">
        <v>84</v>
      </c>
      <c r="B93" s="3">
        <v>45792</v>
      </c>
      <c r="C93" s="2">
        <v>68000</v>
      </c>
      <c r="D93" s="2" t="s">
        <v>33</v>
      </c>
      <c r="E93" s="10" t="s">
        <v>85</v>
      </c>
      <c r="F93" s="2">
        <v>68000</v>
      </c>
      <c r="G93" s="2">
        <v>24900</v>
      </c>
      <c r="H93" s="22">
        <v>36.619999999999997</v>
      </c>
      <c r="I93" s="2">
        <v>49801</v>
      </c>
      <c r="J93" s="2">
        <v>21889</v>
      </c>
      <c r="K93" s="2">
        <v>3698</v>
      </c>
      <c r="L93" s="20">
        <v>144</v>
      </c>
      <c r="M93" s="20">
        <v>150</v>
      </c>
    </row>
    <row r="94" spans="1:13" x14ac:dyDescent="0.3">
      <c r="A94" t="s">
        <v>91</v>
      </c>
      <c r="B94" s="3">
        <v>45446</v>
      </c>
      <c r="C94" s="2">
        <v>184900</v>
      </c>
      <c r="D94" s="2" t="s">
        <v>33</v>
      </c>
      <c r="E94" s="10" t="s">
        <v>92</v>
      </c>
      <c r="F94" s="2">
        <v>184900</v>
      </c>
      <c r="G94" s="2">
        <v>68400</v>
      </c>
      <c r="H94" s="22">
        <v>37</v>
      </c>
      <c r="I94" s="2">
        <v>135669</v>
      </c>
      <c r="J94" s="2">
        <v>105481</v>
      </c>
      <c r="K94" s="2">
        <v>56250</v>
      </c>
      <c r="L94" s="20">
        <v>375</v>
      </c>
      <c r="M94" s="20">
        <v>160</v>
      </c>
    </row>
    <row r="95" spans="1:13" x14ac:dyDescent="0.3">
      <c r="A95" t="s">
        <v>93</v>
      </c>
      <c r="B95" s="3">
        <v>45464</v>
      </c>
      <c r="C95" s="2">
        <v>170000</v>
      </c>
      <c r="D95" s="2" t="s">
        <v>33</v>
      </c>
      <c r="E95" s="10" t="s">
        <v>92</v>
      </c>
      <c r="F95" s="2">
        <v>170000</v>
      </c>
      <c r="G95" s="2">
        <v>80100</v>
      </c>
      <c r="H95" s="22">
        <v>47</v>
      </c>
      <c r="I95" s="2">
        <v>153916</v>
      </c>
      <c r="J95" s="2">
        <v>38884</v>
      </c>
      <c r="K95" s="2">
        <v>22800</v>
      </c>
      <c r="L95" s="20">
        <v>152</v>
      </c>
      <c r="M95" s="20">
        <v>160</v>
      </c>
    </row>
    <row r="96" spans="1:13" x14ac:dyDescent="0.3">
      <c r="J96" s="2">
        <f>SUM(J90:J95)</f>
        <v>288782</v>
      </c>
      <c r="L96" s="20">
        <f>SUM(L90:L95)</f>
        <v>1103</v>
      </c>
    </row>
    <row r="97" spans="1:13" x14ac:dyDescent="0.3">
      <c r="L97" s="21"/>
    </row>
    <row r="98" spans="1:13" x14ac:dyDescent="0.3">
      <c r="L98" s="23" t="s">
        <v>94</v>
      </c>
    </row>
    <row r="99" spans="1:13" x14ac:dyDescent="0.3">
      <c r="L99" s="21"/>
    </row>
    <row r="100" spans="1:13" x14ac:dyDescent="0.3">
      <c r="K100" s="1" t="s">
        <v>95</v>
      </c>
      <c r="M100" t="s">
        <v>96</v>
      </c>
    </row>
    <row r="101" spans="1:13" x14ac:dyDescent="0.3">
      <c r="A101" t="s">
        <v>88</v>
      </c>
      <c r="C101" s="2" t="s">
        <v>64</v>
      </c>
      <c r="K101" s="1" t="s">
        <v>89</v>
      </c>
      <c r="M101" t="s">
        <v>97</v>
      </c>
    </row>
    <row r="103" spans="1:13" x14ac:dyDescent="0.3">
      <c r="A103" s="1" t="s">
        <v>63</v>
      </c>
    </row>
    <row r="105" spans="1:13" x14ac:dyDescent="0.3">
      <c r="A105" t="s">
        <v>90</v>
      </c>
    </row>
    <row r="108" spans="1:13" x14ac:dyDescent="0.3">
      <c r="A108" s="1" t="s">
        <v>65</v>
      </c>
      <c r="H108" t="s">
        <v>64</v>
      </c>
      <c r="K108" s="1" t="s">
        <v>67</v>
      </c>
    </row>
    <row r="110" spans="1:13" x14ac:dyDescent="0.3">
      <c r="A110" t="s">
        <v>66</v>
      </c>
    </row>
    <row r="111" spans="1:13" x14ac:dyDescent="0.3">
      <c r="A111" t="s">
        <v>86</v>
      </c>
    </row>
  </sheetData>
  <conditionalFormatting sqref="A6:A18 A23:A33 A35:A40 A36:G37 A48:G48 A50:G50 A52:A55 A66 A69:G76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78EA-AE75-49AE-9FF1-1AA00FFF962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cp:lastPrinted>2024-11-19T14:04:09Z</cp:lastPrinted>
  <dcterms:created xsi:type="dcterms:W3CDTF">2024-10-31T13:39:12Z</dcterms:created>
  <dcterms:modified xsi:type="dcterms:W3CDTF">2026-01-13T14:53:11Z</dcterms:modified>
</cp:coreProperties>
</file>