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\Desktop\Colfax LV &amp; ECF 2026\"/>
    </mc:Choice>
  </mc:AlternateContent>
  <xr:revisionPtr revIDLastSave="0" documentId="8_{0E9F49A1-19E3-4ED3-ADEB-457C25A221CD}" xr6:coauthVersionLast="47" xr6:coauthVersionMax="47" xr10:uidLastSave="{00000000-0000-0000-0000-000000000000}"/>
  <bookViews>
    <workbookView xWindow="2136" yWindow="1416" windowWidth="19044" windowHeight="9288" xr2:uid="{207D1DB2-4C3E-434F-B757-4C85F2DC9F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K6" i="1"/>
  <c r="J5" i="1"/>
  <c r="H5" i="1"/>
  <c r="J4" i="1"/>
  <c r="H4" i="1"/>
  <c r="J3" i="1"/>
  <c r="J6" i="1" s="1"/>
  <c r="H3" i="1"/>
</calcChain>
</file>

<file path=xl/sharedStrings.xml><?xml version="1.0" encoding="utf-8"?>
<sst xmlns="http://schemas.openxmlformats.org/spreadsheetml/2006/main" count="26" uniqueCount="22">
  <si>
    <t>COLFAX BACKLOT LV</t>
  </si>
  <si>
    <t>Parcel Number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</si>
  <si>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</si>
  <si>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</si>
  <si>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</si>
  <si>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</si>
  <si>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</si>
  <si>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</si>
  <si>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</si>
  <si>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</si>
  <si>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</si>
  <si>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</si>
  <si>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</si>
  <si>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</si>
  <si>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2310-DA-05</t>
  </si>
  <si>
    <t>WD</t>
  </si>
  <si>
    <t>03-ARM’S LENGTH</t>
  </si>
  <si>
    <t>2310-DA-78</t>
  </si>
  <si>
    <t>2310-JS-41</t>
  </si>
  <si>
    <t>Inconsistant FF</t>
  </si>
  <si>
    <t>USE $260 FF</t>
  </si>
  <si>
    <t>accelerating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</si>
</sst>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mm/dd/yy"/>
    <numFmt numFmtId="165" formatCode="#0.00_);[Red]\(#0.00\)"/>
    <numFmt numFmtId="166" formatCode="#,##0.0_);[Red]\(#,##0.0\)"/>
    <numFmt numFmtId="167" formatCode="#0.0_);[Red]\(#0.0\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6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464D-C7AC-4387-A8F4-35EAF3EDA52F}">
  <dimension ref="A1:M11"/>
  <sheetViews>
    <sheetView tabSelected="1" workbookViewId="0">
      <selection activeCell="C1" sqref="C1"/>
    </sheetView>
  </sheetViews>
  <sheetFormatPr defaultRowHeight="14.4" x14ac:dyDescent="0.3"/>
  <sheetData>
    <row r="1" spans="1:13" x14ac:dyDescent="0.3">
      <c r="A1" s="1" t="s">
        <v>0</v>
      </c>
      <c r="B1" s="2"/>
      <c r="C1" s="14">
        <v>2026</v>
      </c>
      <c r="F1" s="3"/>
      <c r="G1" s="3"/>
      <c r="H1" s="4"/>
      <c r="I1" s="3"/>
      <c r="J1" s="3"/>
      <c r="K1" s="3"/>
      <c r="L1" s="5"/>
      <c r="M1" s="6"/>
    </row>
    <row r="2" spans="1:13" x14ac:dyDescent="0.3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11" t="s">
        <v>12</v>
      </c>
      <c r="M2" s="12" t="s">
        <v>13</v>
      </c>
    </row>
    <row r="3" spans="1:13" x14ac:dyDescent="0.3">
      <c r="A3" t="s">
        <v>14</v>
      </c>
      <c r="B3" s="2">
        <v>44685</v>
      </c>
      <c r="C3" s="3">
        <v>263500</v>
      </c>
      <c r="D3" t="s">
        <v>15</v>
      </c>
      <c r="E3" t="s">
        <v>16</v>
      </c>
      <c r="F3" s="3">
        <v>263500</v>
      </c>
      <c r="G3" s="3">
        <v>96500</v>
      </c>
      <c r="H3" s="4">
        <f>G3/F3*100</f>
        <v>36.62239089184061</v>
      </c>
      <c r="I3" s="3">
        <v>190572</v>
      </c>
      <c r="J3" s="3">
        <f>F3-185472</f>
        <v>78028</v>
      </c>
      <c r="K3" s="3">
        <v>5100</v>
      </c>
      <c r="L3" s="5">
        <v>265</v>
      </c>
      <c r="M3" s="6">
        <v>144</v>
      </c>
    </row>
    <row r="4" spans="1:13" x14ac:dyDescent="0.3">
      <c r="A4" t="s">
        <v>17</v>
      </c>
      <c r="B4" s="2">
        <v>44281</v>
      </c>
      <c r="C4" s="3">
        <v>7500</v>
      </c>
      <c r="D4" t="s">
        <v>15</v>
      </c>
      <c r="E4" t="s">
        <v>16</v>
      </c>
      <c r="F4" s="3">
        <v>7500</v>
      </c>
      <c r="G4" s="3">
        <v>2600</v>
      </c>
      <c r="H4" s="4">
        <f>G4/F4*100</f>
        <v>34.666666666666671</v>
      </c>
      <c r="I4" s="3">
        <v>5100</v>
      </c>
      <c r="J4" s="3">
        <f>F4-0</f>
        <v>7500</v>
      </c>
      <c r="K4" s="3">
        <v>5100</v>
      </c>
      <c r="L4" s="5">
        <v>100</v>
      </c>
      <c r="M4" s="6">
        <v>292</v>
      </c>
    </row>
    <row r="5" spans="1:13" x14ac:dyDescent="0.3">
      <c r="A5" t="s">
        <v>18</v>
      </c>
      <c r="B5" s="2">
        <v>44370</v>
      </c>
      <c r="C5" s="3">
        <v>37000</v>
      </c>
      <c r="D5" t="s">
        <v>15</v>
      </c>
      <c r="E5" t="s">
        <v>16</v>
      </c>
      <c r="F5" s="3">
        <v>37000</v>
      </c>
      <c r="G5" s="3">
        <v>4400</v>
      </c>
      <c r="H5" s="4">
        <f>G5/F5*100</f>
        <v>11.891891891891893</v>
      </c>
      <c r="I5" s="3">
        <v>8710</v>
      </c>
      <c r="J5" s="3">
        <f>F5-0</f>
        <v>37000</v>
      </c>
      <c r="K5" s="3">
        <v>8710</v>
      </c>
      <c r="L5" s="5">
        <v>67</v>
      </c>
      <c r="M5" s="6">
        <v>190</v>
      </c>
    </row>
    <row r="6" spans="1:13" x14ac:dyDescent="0.3">
      <c r="B6" s="2"/>
      <c r="C6" s="3"/>
      <c r="F6" s="3"/>
      <c r="G6" s="3"/>
      <c r="H6" s="4"/>
      <c r="I6" s="3"/>
      <c r="J6" s="3">
        <f>SUM(J3:J5)</f>
        <v>122528</v>
      </c>
      <c r="K6" s="3">
        <f>SUM(K3:K5)</f>
        <v>18910</v>
      </c>
      <c r="L6" s="5">
        <f>SUM(L3:L5)</f>
        <v>432</v>
      </c>
      <c r="M6" s="6"/>
    </row>
    <row r="7" spans="1:13" x14ac:dyDescent="0.3">
      <c r="B7" s="2"/>
      <c r="C7" s="3"/>
      <c r="F7" s="3"/>
      <c r="G7" s="3"/>
      <c r="H7" s="4"/>
      <c r="I7" s="3"/>
      <c r="J7" s="3"/>
      <c r="K7" s="3"/>
      <c r="L7" s="5"/>
      <c r="M7" s="6"/>
    </row>
    <row r="8" spans="1:13" x14ac:dyDescent="0.3">
      <c r="A8" t="s">
        <v>19</v>
      </c>
      <c r="B8" s="2"/>
      <c r="C8" s="3"/>
      <c r="F8" s="3"/>
      <c r="G8" s="3"/>
      <c r="H8" s="4"/>
      <c r="I8" s="3"/>
      <c r="J8" s="3"/>
      <c r="K8" s="3"/>
      <c r="L8" s="5">
        <v>283</v>
      </c>
      <c r="M8" s="6"/>
    </row>
    <row r="9" spans="1:13" x14ac:dyDescent="0.3">
      <c r="A9" t="s">
        <v>21</v>
      </c>
      <c r="B9" s="2"/>
      <c r="C9" s="3"/>
      <c r="F9" s="3"/>
      <c r="G9" s="3"/>
      <c r="H9" s="4"/>
      <c r="I9" s="3"/>
      <c r="J9" s="3"/>
      <c r="K9" s="3"/>
      <c r="L9" s="5"/>
      <c r="M9" s="6"/>
    </row>
    <row r="10" spans="1:13" x14ac:dyDescent="0.3">
      <c r="B10" s="2"/>
      <c r="C10" s="3"/>
      <c r="F10" s="3"/>
      <c r="G10" s="3"/>
      <c r="H10" s="4"/>
      <c r="I10" s="3"/>
      <c r="J10" s="3"/>
      <c r="K10" s="13" t="s">
        <v>20</v>
      </c>
      <c r="L10" s="5"/>
      <c r="M10" s="6"/>
    </row>
    <row r="11" spans="1:13" x14ac:dyDescent="0.3">
      <c r="B11" s="2"/>
      <c r="C11" s="3"/>
      <c r="F11" s="3"/>
      <c r="G11" s="3"/>
      <c r="H11" s="4"/>
      <c r="I11" s="3"/>
      <c r="J11" s="3"/>
      <c r="K11" s="3"/>
      <c r="L11" s="5"/>
      <c r="M11" s="6"/>
    </row>
  </sheetData>
  <conditionalFormatting sqref="A3:M5 A8:A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</cp:lastModifiedBy>
  <dcterms:created xsi:type="dcterms:W3CDTF">2026-01-19T15:47:33Z</dcterms:created>
  <dcterms:modified xsi:type="dcterms:W3CDTF">2026-01-19T16:04:01Z</dcterms:modified>
</cp:coreProperties>
</file>