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\"/>
    </mc:Choice>
  </mc:AlternateContent>
  <xr:revisionPtr revIDLastSave="0" documentId="13_ncr:1_{D2982F86-F830-480D-82EA-11CA15470B8A}" xr6:coauthVersionLast="47" xr6:coauthVersionMax="47" xr10:uidLastSave="{00000000-0000-0000-0000-000000000000}"/>
  <bookViews>
    <workbookView xWindow="216" yWindow="396" windowWidth="19044" windowHeight="7848" xr2:uid="{78078C6B-8C21-4A36-8FFE-191DCECD1D02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2" l="1"/>
  <c r="C74" i="2"/>
  <c r="E62" i="2"/>
  <c r="C62" i="2"/>
  <c r="E46" i="2"/>
  <c r="C46" i="2"/>
  <c r="E31" i="2"/>
  <c r="C31" i="2"/>
  <c r="E20" i="2"/>
  <c r="C20" i="2"/>
  <c r="F82" i="2" l="1"/>
  <c r="F83" i="2"/>
  <c r="F56" i="2"/>
  <c r="F20" i="2" l="1"/>
  <c r="F62" i="2"/>
  <c r="F74" i="2"/>
</calcChain>
</file>

<file path=xl/sharedStrings.xml><?xml version="1.0" encoding="utf-8"?>
<sst xmlns="http://schemas.openxmlformats.org/spreadsheetml/2006/main" count="114" uniqueCount="70">
  <si>
    <t>2310-01-4101</t>
  </si>
  <si>
    <t>2310-04-3104</t>
  </si>
  <si>
    <t>2310-10-1201</t>
  </si>
  <si>
    <t>2310-10-2101</t>
  </si>
  <si>
    <t>2310-33-4401-02</t>
  </si>
  <si>
    <t>2209-18-1401-02</t>
  </si>
  <si>
    <t>2409-26-1404</t>
  </si>
  <si>
    <t>2409-28-4212</t>
  </si>
  <si>
    <t>2409-33-1101</t>
  </si>
  <si>
    <t>2412-10-4401-02</t>
  </si>
  <si>
    <t>2111-01-1201-04</t>
  </si>
  <si>
    <t>2410-32-4102-01</t>
  </si>
  <si>
    <t>PARCEL #</t>
  </si>
  <si>
    <t>SALE DATE</t>
  </si>
  <si>
    <t>TOTAL</t>
  </si>
  <si>
    <t>2310-08-4201</t>
  </si>
  <si>
    <t>2209-14-4201</t>
  </si>
  <si>
    <t>2309-16-1101-01</t>
  </si>
  <si>
    <t>SALE $$</t>
  </si>
  <si>
    <t>ACRES</t>
  </si>
  <si>
    <t>$$ PER ACRE</t>
  </si>
  <si>
    <t>2112-24-3405</t>
  </si>
  <si>
    <t>2309-06-4403</t>
  </si>
  <si>
    <t>2312-04-2308</t>
  </si>
  <si>
    <t>2311-04-1406</t>
  </si>
  <si>
    <t>2311-23-1104</t>
  </si>
  <si>
    <t>16 to 29.99 acres</t>
  </si>
  <si>
    <t>30 to 59.99 acres</t>
  </si>
  <si>
    <t>2311-35-1101-01</t>
  </si>
  <si>
    <t>2312-06-2201-02</t>
  </si>
  <si>
    <t>60 to 80  acres</t>
  </si>
  <si>
    <t>USE $2,300</t>
  </si>
  <si>
    <t>2409-32-2301-04 V</t>
  </si>
  <si>
    <t>80  acres and above</t>
  </si>
  <si>
    <t>COLFAX LAND VALUE FOR  RES  2025</t>
  </si>
  <si>
    <t>2111-29-1206</t>
  </si>
  <si>
    <t>WD</t>
  </si>
  <si>
    <t>2309-05-3216</t>
  </si>
  <si>
    <t>INSTR</t>
  </si>
  <si>
    <t>3 to 6.99 acres</t>
  </si>
  <si>
    <t>7 to 15.99 acres</t>
  </si>
  <si>
    <r>
      <t>WD</t>
    </r>
    <r>
      <rPr>
        <b/>
        <sz val="11"/>
        <color theme="1"/>
        <rFont val="Aptos Narrow"/>
        <family val="2"/>
        <scheme val="minor"/>
      </rPr>
      <t>-V</t>
    </r>
  </si>
  <si>
    <r>
      <t>WD-</t>
    </r>
    <r>
      <rPr>
        <b/>
        <sz val="11"/>
        <color theme="1"/>
        <rFont val="Aptos Narrow"/>
        <family val="2"/>
        <scheme val="minor"/>
      </rPr>
      <t>V</t>
    </r>
  </si>
  <si>
    <t>2310-06-4405</t>
  </si>
  <si>
    <t>2310-31-4208</t>
  </si>
  <si>
    <t>**</t>
  </si>
  <si>
    <t>.1 to 2.99 acres</t>
  </si>
  <si>
    <t>USE RES FOR TAX EXEMPT</t>
  </si>
  <si>
    <t>2310-DA-79</t>
  </si>
  <si>
    <t>2209-28-4108</t>
  </si>
  <si>
    <t>USE $9,300</t>
  </si>
  <si>
    <t>2110-15-3101</t>
  </si>
  <si>
    <t>2112-35-1202-01</t>
  </si>
  <si>
    <t>USE $7200</t>
  </si>
  <si>
    <t>2109-30-1401-01</t>
  </si>
  <si>
    <t>2109-01-1110</t>
  </si>
  <si>
    <t>2311-14-4403</t>
  </si>
  <si>
    <t>2112-22-3102</t>
  </si>
  <si>
    <t>USE $6,000</t>
  </si>
  <si>
    <t>2109-35-2202</t>
  </si>
  <si>
    <t>2310-03-4306</t>
  </si>
  <si>
    <t>USE $4,300</t>
  </si>
  <si>
    <t>2110-10-1401</t>
  </si>
  <si>
    <t>2311-16-2102-01</t>
  </si>
  <si>
    <t>2412-05-3401</t>
  </si>
  <si>
    <t>USE $3,200</t>
  </si>
  <si>
    <t>2210-18-4101</t>
  </si>
  <si>
    <t>2411-33-4201-02</t>
  </si>
  <si>
    <t>2109-30-2202</t>
  </si>
  <si>
    <t>USE  $2,600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</si>
</sst>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mm/dd/yy"/>
    <numFmt numFmtId="165" formatCode="&quot;$&quot;#,##0"/>
    <numFmt numFmtId="166" formatCode="mm/dd/yy;@"/>
    <numFmt numFmtId="167" formatCode="m/d/yy;@"/>
    <numFmt numFmtId="168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6" fontId="0" fillId="0" borderId="0" xfId="0" applyNumberFormat="1"/>
    <xf numFmtId="164" fontId="0" fillId="0" borderId="0" xfId="0" applyNumberFormat="1"/>
    <xf numFmtId="6" fontId="1" fillId="0" borderId="0" xfId="0" applyNumberFormat="1" applyFont="1"/>
    <xf numFmtId="164" fontId="1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1" fillId="0" borderId="0" xfId="0" applyNumberFormat="1" applyFont="1"/>
    <xf numFmtId="168" fontId="1" fillId="0" borderId="0" xfId="0" applyNumberFormat="1" applyFont="1"/>
    <xf numFmtId="2" fontId="0" fillId="0" borderId="0" xfId="0" applyNumberFormat="1"/>
    <xf numFmtId="2" fontId="1" fillId="0" borderId="0" xfId="0" applyNumberFormat="1" applyFont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6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2" fillId="2" borderId="0" xfId="0" applyFont="1" applyFill="1"/>
    <xf numFmtId="6" fontId="0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95EC-7A92-44FE-BD51-48A56A21B632}">
  <dimension ref="A1:G102"/>
  <sheetViews>
    <sheetView tabSelected="1" topLeftCell="A37" workbookViewId="0">
      <selection activeCell="F92" sqref="F92"/>
    </sheetView>
  </sheetViews>
  <sheetFormatPr defaultRowHeight="14.4" x14ac:dyDescent="0.3"/>
  <cols>
    <col min="1" max="1" width="22.109375" customWidth="1"/>
    <col min="2" max="2" width="12.77734375" style="3" customWidth="1"/>
    <col min="3" max="3" width="18.6640625" style="2" customWidth="1"/>
    <col min="4" max="4" width="7" style="2" customWidth="1"/>
    <col min="5" max="5" width="16.77734375" style="11" customWidth="1"/>
    <col min="6" max="6" width="17.77734375" style="2" customWidth="1"/>
    <col min="7" max="7" width="20.77734375" customWidth="1"/>
  </cols>
  <sheetData>
    <row r="1" spans="1:7" s="17" customFormat="1" x14ac:dyDescent="0.3">
      <c r="A1" s="13"/>
      <c r="B1" s="14"/>
      <c r="C1" s="15"/>
      <c r="D1" s="15"/>
      <c r="E1" s="16"/>
      <c r="F1" s="15"/>
      <c r="G1" s="13"/>
    </row>
    <row r="2" spans="1:7" s="17" customFormat="1" x14ac:dyDescent="0.3">
      <c r="A2" s="13"/>
      <c r="B2" s="14"/>
      <c r="C2" s="15"/>
      <c r="D2" s="15"/>
      <c r="E2" s="16"/>
      <c r="F2" s="15"/>
      <c r="G2" s="13"/>
    </row>
    <row r="3" spans="1:7" s="17" customFormat="1" x14ac:dyDescent="0.3">
      <c r="A3" s="13" t="s">
        <v>34</v>
      </c>
      <c r="B3" s="14"/>
      <c r="C3" s="15"/>
      <c r="D3" s="15"/>
      <c r="E3" s="16"/>
      <c r="F3" s="15"/>
      <c r="G3" s="13"/>
    </row>
    <row r="4" spans="1:7" s="17" customFormat="1" x14ac:dyDescent="0.3">
      <c r="A4" s="13" t="s">
        <v>12</v>
      </c>
      <c r="B4" s="14" t="s">
        <v>13</v>
      </c>
      <c r="C4" s="15" t="s">
        <v>18</v>
      </c>
      <c r="D4" s="15" t="s">
        <v>38</v>
      </c>
      <c r="E4" s="16" t="s">
        <v>19</v>
      </c>
      <c r="F4" s="15" t="s">
        <v>20</v>
      </c>
      <c r="G4" s="13"/>
    </row>
    <row r="5" spans="1:7" s="17" customFormat="1" x14ac:dyDescent="0.3">
      <c r="A5" s="13"/>
      <c r="B5" s="14"/>
      <c r="C5" s="15"/>
      <c r="D5" s="15"/>
      <c r="E5" s="16"/>
      <c r="F5" s="15"/>
      <c r="G5" s="13"/>
    </row>
    <row r="9" spans="1:7" x14ac:dyDescent="0.3">
      <c r="A9" s="1" t="s">
        <v>46</v>
      </c>
    </row>
    <row r="10" spans="1:7" x14ac:dyDescent="0.3">
      <c r="A10" t="s">
        <v>22</v>
      </c>
      <c r="B10" s="8">
        <v>44764</v>
      </c>
      <c r="C10" s="6">
        <v>11000</v>
      </c>
      <c r="D10" s="6" t="s">
        <v>36</v>
      </c>
      <c r="E10" s="11">
        <v>1.06</v>
      </c>
      <c r="F10" s="6">
        <v>10337</v>
      </c>
    </row>
    <row r="11" spans="1:7" x14ac:dyDescent="0.3">
      <c r="A11" t="s">
        <v>21</v>
      </c>
      <c r="B11" s="7">
        <v>44999</v>
      </c>
      <c r="C11" s="6">
        <v>7500</v>
      </c>
      <c r="D11" s="6" t="s">
        <v>36</v>
      </c>
      <c r="E11" s="11">
        <v>1.06</v>
      </c>
      <c r="F11" s="6">
        <v>7075</v>
      </c>
    </row>
    <row r="12" spans="1:7" x14ac:dyDescent="0.3">
      <c r="A12" t="s">
        <v>5</v>
      </c>
      <c r="B12" s="7">
        <v>44930</v>
      </c>
      <c r="C12" s="6">
        <v>9500</v>
      </c>
      <c r="D12" s="6" t="s">
        <v>36</v>
      </c>
      <c r="E12" s="11">
        <v>1.1000000000000001</v>
      </c>
      <c r="F12" s="6">
        <v>8636</v>
      </c>
    </row>
    <row r="13" spans="1:7" x14ac:dyDescent="0.3">
      <c r="A13" t="s">
        <v>35</v>
      </c>
      <c r="B13" s="7">
        <v>44816</v>
      </c>
      <c r="C13" s="6">
        <v>8000</v>
      </c>
      <c r="D13" s="6" t="s">
        <v>36</v>
      </c>
      <c r="E13" s="11">
        <v>8.6999999999999994E-2</v>
      </c>
      <c r="F13" s="6">
        <v>9195</v>
      </c>
    </row>
    <row r="14" spans="1:7" x14ac:dyDescent="0.3">
      <c r="A14" t="s">
        <v>37</v>
      </c>
      <c r="B14" s="7">
        <v>44980</v>
      </c>
      <c r="C14" s="6">
        <v>9000</v>
      </c>
      <c r="D14" s="6" t="s">
        <v>36</v>
      </c>
      <c r="E14" s="11">
        <v>1.44</v>
      </c>
      <c r="F14" s="6">
        <v>6250</v>
      </c>
    </row>
    <row r="15" spans="1:7" x14ac:dyDescent="0.3">
      <c r="A15" t="s">
        <v>8</v>
      </c>
      <c r="B15" s="3">
        <v>45073</v>
      </c>
      <c r="C15" s="2">
        <v>12500</v>
      </c>
      <c r="D15" s="2" t="s">
        <v>36</v>
      </c>
      <c r="E15" s="11">
        <v>1.94</v>
      </c>
      <c r="F15" s="6">
        <v>5296</v>
      </c>
    </row>
    <row r="16" spans="1:7" x14ac:dyDescent="0.3">
      <c r="A16" t="s">
        <v>32</v>
      </c>
      <c r="B16" s="3">
        <v>44987</v>
      </c>
      <c r="C16" s="2">
        <v>10000</v>
      </c>
      <c r="D16" s="2" t="s">
        <v>36</v>
      </c>
      <c r="E16" s="11">
        <v>1.55</v>
      </c>
      <c r="F16" s="6">
        <v>6452</v>
      </c>
    </row>
    <row r="17" spans="1:6" x14ac:dyDescent="0.3">
      <c r="A17" t="s">
        <v>48</v>
      </c>
      <c r="B17" s="3">
        <v>45422</v>
      </c>
      <c r="C17" s="2">
        <v>9000</v>
      </c>
      <c r="D17" s="2" t="s">
        <v>36</v>
      </c>
      <c r="E17" s="11">
        <v>0.66</v>
      </c>
      <c r="F17" s="6">
        <v>13699</v>
      </c>
    </row>
    <row r="18" spans="1:6" x14ac:dyDescent="0.3">
      <c r="A18" t="s">
        <v>49</v>
      </c>
      <c r="B18" s="3">
        <v>45414</v>
      </c>
      <c r="C18" s="2">
        <v>19464</v>
      </c>
      <c r="E18" s="11">
        <v>1.37</v>
      </c>
      <c r="F18" s="6">
        <v>14207</v>
      </c>
    </row>
    <row r="19" spans="1:6" x14ac:dyDescent="0.3">
      <c r="F19" s="6"/>
    </row>
    <row r="20" spans="1:6" x14ac:dyDescent="0.3">
      <c r="A20" s="1"/>
      <c r="B20" s="1" t="s">
        <v>14</v>
      </c>
      <c r="C20" s="9">
        <f>SUM(C10:C18)</f>
        <v>95964</v>
      </c>
      <c r="D20" s="9"/>
      <c r="E20" s="12">
        <f>SUM(E10:E18)</f>
        <v>10.266999999999999</v>
      </c>
      <c r="F20" s="10">
        <f>C20/E20</f>
        <v>9346.8393883315475</v>
      </c>
    </row>
    <row r="22" spans="1:6" x14ac:dyDescent="0.3">
      <c r="F22" s="4" t="s">
        <v>50</v>
      </c>
    </row>
    <row r="23" spans="1:6" x14ac:dyDescent="0.3">
      <c r="A23" s="1" t="s">
        <v>39</v>
      </c>
    </row>
    <row r="25" spans="1:6" x14ac:dyDescent="0.3">
      <c r="A25" t="s">
        <v>24</v>
      </c>
      <c r="B25" s="3">
        <v>44757</v>
      </c>
      <c r="C25" s="2">
        <v>24000</v>
      </c>
      <c r="D25" s="2" t="s">
        <v>36</v>
      </c>
      <c r="E25" s="11">
        <v>3.18</v>
      </c>
      <c r="F25" s="2">
        <v>7547</v>
      </c>
    </row>
    <row r="26" spans="1:6" x14ac:dyDescent="0.3">
      <c r="A26" t="s">
        <v>23</v>
      </c>
      <c r="B26" s="3">
        <v>44678</v>
      </c>
      <c r="C26" s="2">
        <v>32500</v>
      </c>
      <c r="D26" s="2" t="s">
        <v>36</v>
      </c>
      <c r="E26" s="11">
        <v>4.1399999999999997</v>
      </c>
      <c r="F26" s="2">
        <v>7287</v>
      </c>
    </row>
    <row r="27" spans="1:6" x14ac:dyDescent="0.3">
      <c r="A27" t="s">
        <v>43</v>
      </c>
      <c r="B27" s="3">
        <v>45058</v>
      </c>
      <c r="C27" s="2">
        <v>22000</v>
      </c>
      <c r="D27" s="2" t="s">
        <v>42</v>
      </c>
      <c r="E27" s="11">
        <v>5</v>
      </c>
      <c r="F27" s="2">
        <v>4400</v>
      </c>
    </row>
    <row r="28" spans="1:6" x14ac:dyDescent="0.3">
      <c r="A28" t="s">
        <v>25</v>
      </c>
      <c r="B28" s="3">
        <v>44901</v>
      </c>
      <c r="C28" s="2">
        <v>37900</v>
      </c>
      <c r="D28" s="2" t="s">
        <v>36</v>
      </c>
      <c r="E28" s="11">
        <v>6.2</v>
      </c>
      <c r="F28" s="2">
        <v>6113</v>
      </c>
    </row>
    <row r="29" spans="1:6" x14ac:dyDescent="0.3">
      <c r="A29" t="s">
        <v>51</v>
      </c>
      <c r="B29" s="3">
        <v>45576</v>
      </c>
      <c r="C29" s="2">
        <v>35007</v>
      </c>
      <c r="D29" s="2" t="s">
        <v>36</v>
      </c>
      <c r="E29" s="11">
        <v>3.66</v>
      </c>
      <c r="F29" s="2">
        <v>9565</v>
      </c>
    </row>
    <row r="30" spans="1:6" x14ac:dyDescent="0.3">
      <c r="A30" t="s">
        <v>52</v>
      </c>
      <c r="B30" s="3">
        <v>45681</v>
      </c>
      <c r="C30" s="2">
        <v>44632</v>
      </c>
      <c r="D30" s="2" t="s">
        <v>36</v>
      </c>
      <c r="E30" s="11">
        <v>5</v>
      </c>
      <c r="F30" s="2">
        <v>8926</v>
      </c>
    </row>
    <row r="31" spans="1:6" x14ac:dyDescent="0.3">
      <c r="B31" s="5" t="s">
        <v>14</v>
      </c>
      <c r="C31" s="4">
        <f>SUM(C25:C30)</f>
        <v>196039</v>
      </c>
      <c r="D31" s="4"/>
      <c r="E31" s="12">
        <f>SUM(E25:E30)</f>
        <v>27.18</v>
      </c>
      <c r="F31" s="4">
        <v>7212</v>
      </c>
    </row>
    <row r="32" spans="1:6" x14ac:dyDescent="0.3">
      <c r="C32" s="4"/>
      <c r="D32" s="4"/>
      <c r="E32" s="12"/>
      <c r="F32" s="4"/>
    </row>
    <row r="33" spans="1:7" x14ac:dyDescent="0.3">
      <c r="C33" s="4"/>
      <c r="D33" s="4"/>
      <c r="E33" s="12"/>
      <c r="F33" s="4" t="s">
        <v>53</v>
      </c>
    </row>
    <row r="34" spans="1:7" x14ac:dyDescent="0.3">
      <c r="C34" s="4"/>
      <c r="D34" s="4"/>
      <c r="E34" s="12"/>
      <c r="F34" s="4"/>
    </row>
    <row r="35" spans="1:7" x14ac:dyDescent="0.3">
      <c r="C35" s="4"/>
      <c r="D35" s="4"/>
      <c r="E35" s="12"/>
    </row>
    <row r="36" spans="1:7" x14ac:dyDescent="0.3">
      <c r="A36" s="1" t="s">
        <v>40</v>
      </c>
    </row>
    <row r="38" spans="1:7" x14ac:dyDescent="0.3">
      <c r="A38" t="s">
        <v>7</v>
      </c>
      <c r="B38" s="3">
        <v>45183</v>
      </c>
      <c r="C38" s="2">
        <v>38500</v>
      </c>
      <c r="D38" s="2" t="s">
        <v>36</v>
      </c>
      <c r="E38" s="11">
        <v>9.9600000000000009</v>
      </c>
      <c r="F38" s="2">
        <v>3865</v>
      </c>
    </row>
    <row r="39" spans="1:7" x14ac:dyDescent="0.3">
      <c r="A39" t="s">
        <v>7</v>
      </c>
      <c r="B39" s="3">
        <v>45183</v>
      </c>
      <c r="C39" s="2">
        <v>38500</v>
      </c>
      <c r="D39" s="2" t="s">
        <v>36</v>
      </c>
      <c r="E39" s="11">
        <v>10.199999999999999</v>
      </c>
      <c r="F39" s="2">
        <v>3775</v>
      </c>
    </row>
    <row r="40" spans="1:7" x14ac:dyDescent="0.3">
      <c r="A40" t="s">
        <v>44</v>
      </c>
      <c r="B40" s="3">
        <v>45387</v>
      </c>
      <c r="C40" s="2">
        <v>40000</v>
      </c>
      <c r="D40" s="2" t="s">
        <v>42</v>
      </c>
      <c r="E40" s="11">
        <v>10.199999999999999</v>
      </c>
      <c r="F40" s="2">
        <v>3922</v>
      </c>
      <c r="G40" s="1"/>
    </row>
    <row r="41" spans="1:7" x14ac:dyDescent="0.3">
      <c r="A41" t="s">
        <v>54</v>
      </c>
      <c r="B41" s="3">
        <v>45398</v>
      </c>
      <c r="C41" s="2">
        <v>71500</v>
      </c>
      <c r="D41" s="2" t="s">
        <v>36</v>
      </c>
      <c r="E41" s="11">
        <v>8.1</v>
      </c>
      <c r="F41" s="2">
        <v>8827</v>
      </c>
      <c r="G41" s="1"/>
    </row>
    <row r="42" spans="1:7" x14ac:dyDescent="0.3">
      <c r="A42" t="s">
        <v>55</v>
      </c>
      <c r="B42" s="3">
        <v>45427</v>
      </c>
      <c r="C42" s="2">
        <v>89022</v>
      </c>
      <c r="D42" s="2" t="s">
        <v>36</v>
      </c>
      <c r="E42" s="11">
        <v>9.07</v>
      </c>
      <c r="F42" s="2">
        <v>9815</v>
      </c>
      <c r="G42" s="1"/>
    </row>
    <row r="43" spans="1:7" x14ac:dyDescent="0.3">
      <c r="A43" t="s">
        <v>56</v>
      </c>
      <c r="B43" s="3">
        <v>45474</v>
      </c>
      <c r="C43" s="2">
        <v>84446</v>
      </c>
      <c r="D43" s="2" t="s">
        <v>36</v>
      </c>
      <c r="E43" s="11">
        <v>9.9600000000000009</v>
      </c>
      <c r="F43" s="2">
        <v>8288</v>
      </c>
      <c r="G43" s="1"/>
    </row>
    <row r="44" spans="1:7" x14ac:dyDescent="0.3">
      <c r="A44" t="s">
        <v>57</v>
      </c>
      <c r="B44" s="3">
        <v>45744</v>
      </c>
      <c r="C44" s="2">
        <v>38270</v>
      </c>
      <c r="E44" s="11">
        <v>8.59</v>
      </c>
      <c r="F44" s="2">
        <v>4785</v>
      </c>
      <c r="G44" s="1"/>
    </row>
    <row r="45" spans="1:7" x14ac:dyDescent="0.3">
      <c r="G45" s="1"/>
    </row>
    <row r="46" spans="1:7" x14ac:dyDescent="0.3">
      <c r="B46" s="5" t="s">
        <v>14</v>
      </c>
      <c r="C46" s="4">
        <f>SUM(C38:C44)</f>
        <v>400238</v>
      </c>
      <c r="D46" s="4"/>
      <c r="E46" s="12">
        <f>SUM(E38:E44)</f>
        <v>66.08</v>
      </c>
      <c r="F46" s="4">
        <v>6056</v>
      </c>
    </row>
    <row r="49" spans="1:6" x14ac:dyDescent="0.3">
      <c r="F49" s="4" t="s">
        <v>58</v>
      </c>
    </row>
    <row r="52" spans="1:6" x14ac:dyDescent="0.3">
      <c r="A52" s="1" t="s">
        <v>26</v>
      </c>
    </row>
    <row r="53" spans="1:6" x14ac:dyDescent="0.3">
      <c r="A53" s="1"/>
    </row>
    <row r="54" spans="1:6" x14ac:dyDescent="0.3">
      <c r="A54" t="s">
        <v>4</v>
      </c>
      <c r="B54" s="3">
        <v>44789</v>
      </c>
      <c r="C54" s="2">
        <v>87500</v>
      </c>
      <c r="D54" s="2" t="s">
        <v>36</v>
      </c>
      <c r="E54" s="11">
        <v>19.75</v>
      </c>
      <c r="F54" s="2">
        <v>4430</v>
      </c>
    </row>
    <row r="55" spans="1:6" x14ac:dyDescent="0.3">
      <c r="A55" t="s">
        <v>10</v>
      </c>
      <c r="B55" s="3">
        <v>44819</v>
      </c>
      <c r="C55" s="2">
        <v>90000</v>
      </c>
      <c r="D55" s="2" t="s">
        <v>36</v>
      </c>
      <c r="E55" s="11">
        <v>29.25</v>
      </c>
      <c r="F55" s="2">
        <v>3076</v>
      </c>
    </row>
    <row r="56" spans="1:6" x14ac:dyDescent="0.3">
      <c r="A56" t="s">
        <v>1</v>
      </c>
      <c r="B56" s="3">
        <v>44770</v>
      </c>
      <c r="C56" s="2">
        <v>54750</v>
      </c>
      <c r="D56" s="2" t="s">
        <v>42</v>
      </c>
      <c r="E56" s="11">
        <v>18.899999999999999</v>
      </c>
      <c r="F56" s="2">
        <f>C56/E56</f>
        <v>2896.8253968253971</v>
      </c>
    </row>
    <row r="57" spans="1:6" x14ac:dyDescent="0.3">
      <c r="A57" t="s">
        <v>0</v>
      </c>
      <c r="B57" s="3">
        <v>45110</v>
      </c>
      <c r="C57" s="2">
        <v>70000</v>
      </c>
      <c r="D57" s="2" t="s">
        <v>41</v>
      </c>
      <c r="E57" s="11">
        <v>20</v>
      </c>
      <c r="F57" s="2">
        <v>3500</v>
      </c>
    </row>
    <row r="58" spans="1:6" x14ac:dyDescent="0.3">
      <c r="A58" t="s">
        <v>59</v>
      </c>
      <c r="B58" s="3">
        <v>45694</v>
      </c>
      <c r="C58" s="2">
        <v>120283</v>
      </c>
      <c r="D58" s="2" t="s">
        <v>36</v>
      </c>
      <c r="E58" s="11">
        <v>18.11</v>
      </c>
      <c r="F58" s="2">
        <v>8764</v>
      </c>
    </row>
    <row r="59" spans="1:6" x14ac:dyDescent="0.3">
      <c r="A59" t="s">
        <v>60</v>
      </c>
      <c r="B59" s="3">
        <v>45694</v>
      </c>
      <c r="C59" s="2">
        <v>117114</v>
      </c>
      <c r="D59" s="2" t="s">
        <v>36</v>
      </c>
      <c r="E59" s="11">
        <v>20</v>
      </c>
      <c r="F59" s="2">
        <v>5856</v>
      </c>
    </row>
    <row r="60" spans="1:6" x14ac:dyDescent="0.3">
      <c r="A60" t="s">
        <v>62</v>
      </c>
      <c r="B60" s="3">
        <v>45735</v>
      </c>
      <c r="C60" s="2">
        <v>78393</v>
      </c>
      <c r="E60" s="11">
        <v>18.07</v>
      </c>
      <c r="F60" s="2">
        <v>4338</v>
      </c>
    </row>
    <row r="62" spans="1:6" x14ac:dyDescent="0.3">
      <c r="B62" s="5" t="s">
        <v>14</v>
      </c>
      <c r="C62" s="4">
        <f>SUM(C54:C60)</f>
        <v>618040</v>
      </c>
      <c r="D62" s="4"/>
      <c r="E62" s="12">
        <f>SUM(E54:E60)</f>
        <v>144.08000000000001</v>
      </c>
      <c r="F62" s="4">
        <f>C62/E62</f>
        <v>4289.5613548028869</v>
      </c>
    </row>
    <row r="65" spans="1:7" x14ac:dyDescent="0.3">
      <c r="A65" s="1"/>
      <c r="F65" s="4" t="s">
        <v>61</v>
      </c>
    </row>
    <row r="66" spans="1:7" x14ac:dyDescent="0.3">
      <c r="A66" s="1"/>
      <c r="F66" s="4"/>
    </row>
    <row r="67" spans="1:7" x14ac:dyDescent="0.3">
      <c r="A67" s="1" t="s">
        <v>27</v>
      </c>
      <c r="F67" s="4"/>
    </row>
    <row r="68" spans="1:7" x14ac:dyDescent="0.3">
      <c r="A68" t="s">
        <v>15</v>
      </c>
      <c r="B68" s="3">
        <v>44750</v>
      </c>
      <c r="C68" s="2">
        <v>49900</v>
      </c>
      <c r="D68" s="2" t="s">
        <v>36</v>
      </c>
      <c r="E68" s="11">
        <v>24.4</v>
      </c>
      <c r="F68" s="2">
        <v>2066</v>
      </c>
      <c r="G68" s="2"/>
    </row>
    <row r="69" spans="1:7" x14ac:dyDescent="0.3">
      <c r="A69" t="s">
        <v>28</v>
      </c>
      <c r="B69" s="3">
        <v>44946</v>
      </c>
      <c r="C69" s="2">
        <v>177000</v>
      </c>
      <c r="D69" s="2" t="s">
        <v>36</v>
      </c>
      <c r="E69" s="11">
        <v>44.02</v>
      </c>
      <c r="F69" s="2">
        <v>4020</v>
      </c>
      <c r="G69" s="2"/>
    </row>
    <row r="70" spans="1:7" x14ac:dyDescent="0.3">
      <c r="A70" t="s">
        <v>9</v>
      </c>
      <c r="B70" s="3">
        <v>44720</v>
      </c>
      <c r="C70" s="2">
        <v>120652</v>
      </c>
      <c r="D70" s="2" t="s">
        <v>36</v>
      </c>
      <c r="E70" s="11">
        <v>37.299999999999997</v>
      </c>
      <c r="F70" s="2">
        <v>3234</v>
      </c>
    </row>
    <row r="71" spans="1:7" x14ac:dyDescent="0.3">
      <c r="A71" t="s">
        <v>6</v>
      </c>
      <c r="B71" s="3">
        <v>45152</v>
      </c>
      <c r="C71" s="2">
        <v>85000</v>
      </c>
      <c r="D71" s="2" t="s">
        <v>36</v>
      </c>
      <c r="E71" s="11">
        <v>40</v>
      </c>
      <c r="F71" s="2">
        <v>2125</v>
      </c>
    </row>
    <row r="72" spans="1:7" x14ac:dyDescent="0.3">
      <c r="A72" t="s">
        <v>63</v>
      </c>
      <c r="B72" s="3">
        <v>45198</v>
      </c>
      <c r="C72" s="2">
        <v>128200</v>
      </c>
      <c r="D72" s="2" t="s">
        <v>36</v>
      </c>
      <c r="E72" s="11">
        <v>30.86</v>
      </c>
      <c r="F72" s="2">
        <v>4148</v>
      </c>
    </row>
    <row r="73" spans="1:7" x14ac:dyDescent="0.3">
      <c r="A73" t="s">
        <v>64</v>
      </c>
      <c r="B73" s="3">
        <v>45359</v>
      </c>
      <c r="C73" s="2">
        <v>135000</v>
      </c>
      <c r="D73" s="2" t="s">
        <v>36</v>
      </c>
      <c r="E73" s="11">
        <v>39.69</v>
      </c>
      <c r="F73" s="2">
        <v>3401</v>
      </c>
    </row>
    <row r="74" spans="1:7" x14ac:dyDescent="0.3">
      <c r="B74" s="5" t="s">
        <v>14</v>
      </c>
      <c r="C74" s="4">
        <f>SUM(C67:C73)</f>
        <v>695752</v>
      </c>
      <c r="D74" s="4"/>
      <c r="E74" s="12">
        <f>SUM(E67:E73)</f>
        <v>216.26999999999998</v>
      </c>
      <c r="F74" s="4">
        <f>C74/E74</f>
        <v>3217.0527581264164</v>
      </c>
    </row>
    <row r="76" spans="1:7" x14ac:dyDescent="0.3">
      <c r="F76" s="4" t="s">
        <v>65</v>
      </c>
    </row>
    <row r="79" spans="1:7" x14ac:dyDescent="0.3">
      <c r="A79" s="1" t="s">
        <v>30</v>
      </c>
    </row>
    <row r="80" spans="1:7" x14ac:dyDescent="0.3">
      <c r="A80" t="s">
        <v>11</v>
      </c>
      <c r="B80" s="3">
        <v>44816</v>
      </c>
      <c r="C80" s="2">
        <v>163623</v>
      </c>
      <c r="D80" s="2" t="s">
        <v>36</v>
      </c>
      <c r="E80" s="11">
        <v>65.900000000000006</v>
      </c>
      <c r="F80" s="2">
        <v>2482</v>
      </c>
    </row>
    <row r="81" spans="1:6" x14ac:dyDescent="0.3">
      <c r="A81" t="s">
        <v>29</v>
      </c>
      <c r="B81" s="3">
        <v>44980</v>
      </c>
      <c r="C81" s="2">
        <v>232000</v>
      </c>
      <c r="D81" s="2" t="s">
        <v>36</v>
      </c>
      <c r="E81" s="11">
        <v>75.2</v>
      </c>
      <c r="F81" s="2">
        <v>3086</v>
      </c>
    </row>
    <row r="82" spans="1:6" x14ac:dyDescent="0.3">
      <c r="A82" t="s">
        <v>3</v>
      </c>
      <c r="B82" s="3">
        <v>44690</v>
      </c>
      <c r="C82" s="2">
        <v>195000</v>
      </c>
      <c r="D82" s="2" t="s">
        <v>42</v>
      </c>
      <c r="E82" s="11">
        <v>79</v>
      </c>
      <c r="F82" s="2">
        <f>C82/E82</f>
        <v>2468.3544303797466</v>
      </c>
    </row>
    <row r="83" spans="1:6" x14ac:dyDescent="0.3">
      <c r="A83" t="s">
        <v>2</v>
      </c>
      <c r="B83" s="3">
        <v>45280</v>
      </c>
      <c r="C83" s="2">
        <v>188500</v>
      </c>
      <c r="D83" s="2" t="s">
        <v>42</v>
      </c>
      <c r="E83" s="11">
        <v>73.7</v>
      </c>
      <c r="F83" s="2">
        <f>C83/E83</f>
        <v>2557.666214382632</v>
      </c>
    </row>
    <row r="84" spans="1:6" x14ac:dyDescent="0.3">
      <c r="A84" t="s">
        <v>17</v>
      </c>
      <c r="B84" s="3">
        <v>44895</v>
      </c>
      <c r="C84" s="2">
        <v>170000</v>
      </c>
      <c r="D84" s="2" t="s">
        <v>36</v>
      </c>
      <c r="E84" s="11">
        <v>75.400000000000006</v>
      </c>
      <c r="F84" s="2">
        <v>2255</v>
      </c>
    </row>
    <row r="85" spans="1:6" x14ac:dyDescent="0.3">
      <c r="A85" t="s">
        <v>16</v>
      </c>
      <c r="B85" s="3">
        <v>44935</v>
      </c>
      <c r="C85" s="18">
        <v>160000</v>
      </c>
      <c r="D85" s="18" t="s">
        <v>36</v>
      </c>
      <c r="E85" s="11">
        <v>80</v>
      </c>
      <c r="F85" s="2">
        <v>2000</v>
      </c>
    </row>
    <row r="86" spans="1:6" x14ac:dyDescent="0.3">
      <c r="A86" t="s">
        <v>66</v>
      </c>
      <c r="B86" s="3">
        <v>45278</v>
      </c>
      <c r="C86" s="18">
        <v>182611</v>
      </c>
      <c r="D86" s="18" t="s">
        <v>36</v>
      </c>
      <c r="E86" s="11">
        <v>69.959999999999994</v>
      </c>
      <c r="F86" s="2">
        <v>2612</v>
      </c>
    </row>
    <row r="87" spans="1:6" x14ac:dyDescent="0.3">
      <c r="A87" t="s">
        <v>67</v>
      </c>
      <c r="B87" s="3">
        <v>45120</v>
      </c>
      <c r="C87" s="18">
        <v>207500</v>
      </c>
      <c r="D87" s="18" t="s">
        <v>36</v>
      </c>
      <c r="E87" s="11">
        <v>70</v>
      </c>
      <c r="F87" s="2">
        <v>2964</v>
      </c>
    </row>
    <row r="88" spans="1:6" x14ac:dyDescent="0.3">
      <c r="A88" t="s">
        <v>68</v>
      </c>
      <c r="B88" s="3">
        <v>45456</v>
      </c>
      <c r="C88" s="2">
        <v>211896</v>
      </c>
      <c r="D88" s="2" t="s">
        <v>36</v>
      </c>
      <c r="E88" s="11">
        <v>76</v>
      </c>
      <c r="F88" s="2">
        <v>2788</v>
      </c>
    </row>
    <row r="89" spans="1:6" x14ac:dyDescent="0.3">
      <c r="B89" s="5" t="s">
        <v>14</v>
      </c>
      <c r="C89" s="4">
        <v>1711130</v>
      </c>
      <c r="D89" s="4"/>
      <c r="E89" s="12">
        <v>665.16</v>
      </c>
      <c r="F89" s="4">
        <v>2573</v>
      </c>
    </row>
    <row r="91" spans="1:6" x14ac:dyDescent="0.3">
      <c r="F91" s="4" t="s">
        <v>69</v>
      </c>
    </row>
    <row r="93" spans="1:6" x14ac:dyDescent="0.3">
      <c r="A93" s="1" t="s">
        <v>33</v>
      </c>
      <c r="F93" s="4" t="s">
        <v>31</v>
      </c>
    </row>
    <row r="95" spans="1:6" x14ac:dyDescent="0.3">
      <c r="A95" s="1"/>
    </row>
    <row r="97" spans="1:6" x14ac:dyDescent="0.3">
      <c r="A97" s="1" t="s">
        <v>47</v>
      </c>
      <c r="B97" s="5" t="s">
        <v>45</v>
      </c>
    </row>
    <row r="98" spans="1:6" x14ac:dyDescent="0.3">
      <c r="B98" s="5"/>
      <c r="C98" s="4"/>
      <c r="D98" s="4"/>
      <c r="E98" s="12"/>
      <c r="F98" s="4"/>
    </row>
    <row r="100" spans="1:6" x14ac:dyDescent="0.3">
      <c r="F100" s="4"/>
    </row>
    <row r="102" spans="1:6" x14ac:dyDescent="0.3">
      <c r="A102" s="1"/>
    </row>
  </sheetData>
  <conditionalFormatting sqref="A6:A20 A25:A36 A39:G39 A54:G54 A56:G56 A71:G73 A82:G87 A38:A46 A58:A61 A88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78EA-AE75-49AE-9FF1-1AA00FFF962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cp:lastPrinted>2024-11-19T14:04:09Z</cp:lastPrinted>
  <dcterms:created xsi:type="dcterms:W3CDTF">2024-10-31T13:39:12Z</dcterms:created>
  <dcterms:modified xsi:type="dcterms:W3CDTF">2026-01-13T16:23:39Z</dcterms:modified>
</cp:coreProperties>
</file>